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08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<sst xmlns="http://schemas.openxmlformats.org/spreadsheetml/2006/main" count="53" uniqueCount="46">
  <si>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</si>
  <si>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</si>
  <si>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</si>
  <si>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</si>
  <si>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</si>
  <si>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</si>
  <si>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</si>
  <si>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</si>
  <si>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</si>
  <si>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</si>
  <si>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</si>
  <si>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</si>
  <si>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</si>
  <si>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</si>
  <si>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</si>
  <si>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</si>
  <si>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</si>
  <si>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</si>
  <si>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</si>
  <si>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</si>
  <si>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</si>
  <si>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</si>
  <si>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</si>
  <si>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</si>
  <si>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</si>
  <si>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</si>
  <si>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</si>
  <si>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</si>
  <si>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</si>
  <si>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</si>
  <si>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</si>
  <si>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</si>
  <si>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</si>
  <si>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</si>
  <si>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</si>
  <si>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</si>
  <si>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</si>
  <si>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</si>
  <si>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</si>
  <si>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</si>
  <si>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Lottery grant for playground of £9,551 and balance of S106 monies recd £1,442 + Locality budget grant £500.  Totals £11,493</t>
  </si>
  <si>
    <t>2022 had new play equipment and footpath works totalling £18,196.  One off works not repeated in 2023.</t>
  </si>
  <si>
    <t>Playground works to be completed 2023</t>
  </si>
  <si>
    <t>Working capital</t>
  </si>
  <si>
    <t>P3 footpaths budget</t>
  </si>
  <si>
    <t>General reserves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</si>
</sst>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0">
      <selection activeCell="P15" sqref="P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32025</v>
      </c>
      <c r="F11" s="8">
        <v>19641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11000</v>
      </c>
      <c r="F13" s="8">
        <v>11697</v>
      </c>
      <c r="G13" s="5">
        <f>F13-D13</f>
        <v>697</v>
      </c>
      <c r="H13" s="6">
        <f>IF((D13&gt;F13),(D13-F13)/D13,IF(D13&lt;F13,-(D13-F13)/D13,IF(D13=F13,0)))</f>
        <v>0.06336363636363636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3" ht="19.5" customHeight="1" thickBot="1">
      <c r="A15" s="44" t="s">
        <v>3</v>
      </c>
      <c r="B15" s="44"/>
      <c r="C15" s="44"/>
      <c r="D15" s="8">
        <v>6279</v>
      </c>
      <c r="F15" s="8">
        <v>17836</v>
      </c>
      <c r="G15" s="5">
        <f>F15-D15</f>
        <v>11557</v>
      </c>
      <c r="H15" s="6">
        <f>IF((D15&gt;F15),(D15-F15)/D15,IF(D15&lt;F15,-(D15-F15)/D15,IF(D15=F15,0)))</f>
        <v>1.8405797101449275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</row>
    <row r="16" spans="4:14" ht="27.75" thickBot="1">
      <c r="D16" s="5"/>
      <c r="F16" s="5"/>
      <c r="G16" s="5"/>
      <c r="H16" s="6"/>
      <c r="K16" s="4"/>
      <c r="L16" s="4"/>
      <c r="N16" s="13" t="s">
        <v>40</v>
      </c>
    </row>
    <row r="17" spans="1:14" ht="19.5" customHeight="1" thickBot="1">
      <c r="A17" s="44" t="s">
        <v>4</v>
      </c>
      <c r="B17" s="44"/>
      <c r="C17" s="44"/>
      <c r="D17" s="8">
        <v>3174</v>
      </c>
      <c r="F17" s="8">
        <v>3529</v>
      </c>
      <c r="G17" s="5">
        <f>F17-D17</f>
        <v>355</v>
      </c>
      <c r="H17" s="6">
        <f>IF((D17&gt;F17),(D17-F17)/D17,IF(D17&lt;F17,-(D17-F17)/D17,IF(D17=F17,0)))</f>
        <v>0.11184625078764965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26489</v>
      </c>
      <c r="F21" s="8">
        <v>9082</v>
      </c>
      <c r="G21" s="5">
        <f>F21-D21</f>
        <v>-17407</v>
      </c>
      <c r="H21" s="6">
        <f>IF((D21&gt;F21),(D21-F21)/D21,IF(D21&lt;F21,-(D21-F21)/D21,IF(D21=F21,0)))</f>
        <v>0.6571406999131715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2" ht="14.25" thickBot="1">
      <c r="D22" s="5"/>
      <c r="F22" s="5"/>
      <c r="G22" s="5"/>
      <c r="H22" s="6"/>
      <c r="K22" s="4"/>
      <c r="L22" s="4"/>
    </row>
    <row r="23" spans="1:13" ht="19.5" customHeight="1" thickBot="1">
      <c r="A23" s="7" t="s">
        <v>5</v>
      </c>
      <c r="D23" s="2">
        <f>D11+D13+D15-D17-D19-D21</f>
        <v>19641</v>
      </c>
      <c r="F23" s="2">
        <f>F11+F13+F15-F17-F19-F21</f>
        <v>36563</v>
      </c>
      <c r="G23" s="5"/>
      <c r="H23" s="6"/>
      <c r="K23" s="4"/>
      <c r="L23" s="4"/>
      <c r="M23" s="14" t="s">
        <v>12</v>
      </c>
    </row>
    <row r="24" spans="1:14" s="17" customFormat="1" ht="54.7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19641</v>
      </c>
      <c r="F26" s="8">
        <v>36563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29384</v>
      </c>
      <c r="F28" s="8">
        <v>29384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F11" sqref="F1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6" ht="14.25">
      <c r="B7" s="34" t="s">
        <v>27</v>
      </c>
      <c r="D7" s="34">
        <v>15000</v>
      </c>
      <c r="F7" t="s">
        <v>42</v>
      </c>
    </row>
    <row r="8" spans="2:6" ht="15" customHeight="1">
      <c r="B8" s="34" t="s">
        <v>28</v>
      </c>
      <c r="D8" s="34">
        <v>11000</v>
      </c>
      <c r="F8" t="s">
        <v>43</v>
      </c>
    </row>
    <row r="9" spans="2:6" ht="14.25">
      <c r="B9" s="34" t="s">
        <v>29</v>
      </c>
      <c r="D9" s="34">
        <v>500</v>
      </c>
      <c r="F9" t="s">
        <v>44</v>
      </c>
    </row>
    <row r="10" spans="2:6" ht="14.25">
      <c r="B10" s="34" t="s">
        <v>30</v>
      </c>
      <c r="D10" s="34">
        <v>10063</v>
      </c>
      <c r="F10" t="s">
        <v>45</v>
      </c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36563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36563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Penny Clapham</cp:lastModifiedBy>
  <cp:lastPrinted>2023-04-04T11:38:40Z</cp:lastPrinted>
  <dcterms:created xsi:type="dcterms:W3CDTF">2012-07-11T10:01:28Z</dcterms:created>
  <dcterms:modified xsi:type="dcterms:W3CDTF">2023-05-11T08:53:11Z</dcterms:modified>
  <cp:category/>
  <cp:version/>
  <cp:contentType/>
  <cp:contentStatus/>
</cp:coreProperties>
</file>